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705" windowHeight="11655"/>
  </bookViews>
  <sheets>
    <sheet name="Кроссворд" sheetId="1" r:id="rId1"/>
  </sheets>
  <calcPr calcId="124519"/>
</workbook>
</file>

<file path=xl/calcChain.xml><?xml version="1.0" encoding="utf-8"?>
<calcChain xmlns="http://schemas.openxmlformats.org/spreadsheetml/2006/main">
  <c r="AE7" i="1"/>
  <c r="AE24"/>
  <c r="AE23"/>
  <c r="AE22"/>
  <c r="AE19"/>
  <c r="AE17"/>
  <c r="AE18"/>
  <c r="AE20"/>
  <c r="AE15"/>
  <c r="AE12"/>
  <c r="AE11"/>
  <c r="AE8"/>
  <c r="AJ25"/>
  <c r="AI25"/>
  <c r="AH25"/>
  <c r="AG25"/>
  <c r="AF25"/>
  <c r="AE25"/>
  <c r="AD25"/>
  <c r="AA21"/>
  <c r="AI9"/>
  <c r="AH9"/>
  <c r="AG9"/>
  <c r="AF9"/>
  <c r="AE9"/>
  <c r="AD9"/>
  <c r="AC10"/>
  <c r="AL16"/>
  <c r="AM16"/>
  <c r="AK16"/>
  <c r="AI16"/>
  <c r="AH16"/>
  <c r="AG16"/>
  <c r="AF16"/>
  <c r="AE16"/>
  <c r="AD16"/>
  <c r="AC16"/>
  <c r="AB16"/>
  <c r="AJ16"/>
  <c r="AN16"/>
  <c r="AO16"/>
  <c r="AP16"/>
  <c r="AA16"/>
  <c r="Z14"/>
  <c r="AH14"/>
  <c r="AG14"/>
  <c r="AF14"/>
  <c r="AE14"/>
  <c r="AD14"/>
  <c r="AC14"/>
  <c r="AB14"/>
  <c r="AA14"/>
  <c r="AD13"/>
  <c r="AM21"/>
  <c r="AL21"/>
  <c r="AK21"/>
  <c r="AJ21"/>
  <c r="AI21"/>
  <c r="AH21"/>
  <c r="AG21"/>
  <c r="AE21"/>
  <c r="AF21"/>
  <c r="AD21"/>
  <c r="AC21"/>
  <c r="AB21"/>
  <c r="AI10"/>
  <c r="AH10"/>
  <c r="AG10"/>
  <c r="AF10"/>
  <c r="AE10"/>
  <c r="AD10"/>
  <c r="AJ13"/>
  <c r="AI13"/>
  <c r="AH13"/>
  <c r="AG13"/>
  <c r="AF13"/>
  <c r="AE13"/>
</calcChain>
</file>

<file path=xl/comments1.xml><?xml version="1.0" encoding="utf-8"?>
<comments xmlns="http://schemas.openxmlformats.org/spreadsheetml/2006/main">
  <authors>
    <author>User</author>
  </authors>
  <commentList>
    <comment ref="O7" authorId="0">
      <text>
        <r>
          <rPr>
            <sz val="12"/>
            <color indexed="81"/>
            <rFont val="Tahoma"/>
            <family val="2"/>
            <charset val="204"/>
          </rPr>
          <t>Совокупность хранимых в памяти компьютера данных, которые отображаются в виде таблицы.</t>
        </r>
      </text>
    </comment>
    <comment ref="M10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  <comment ref="N13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  <comment ref="J14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  <comment ref="K16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  <comment ref="K21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  <comment ref="N25" authorId="0">
      <text>
        <r>
          <rPr>
            <sz val="12"/>
            <color indexed="81"/>
            <rFont val="Tahoma"/>
            <family val="2"/>
            <charset val="204"/>
          </rPr>
          <t>Название команды</t>
        </r>
      </text>
    </comment>
  </commentList>
</comments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209550</xdr:colOff>
      <xdr:row>11</xdr:row>
      <xdr:rowOff>190500</xdr:rowOff>
    </xdr:from>
    <xdr:to>
      <xdr:col>12</xdr:col>
      <xdr:colOff>238125</xdr:colOff>
      <xdr:row>13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0" y="3124200"/>
          <a:ext cx="295275" cy="34290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180975</xdr:colOff>
      <xdr:row>11</xdr:row>
      <xdr:rowOff>161925</xdr:rowOff>
    </xdr:from>
    <xdr:to>
      <xdr:col>28</xdr:col>
      <xdr:colOff>209550</xdr:colOff>
      <xdr:row>12</xdr:row>
      <xdr:rowOff>238125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1875" y="3095625"/>
          <a:ext cx="295275" cy="3429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142875</xdr:colOff>
      <xdr:row>8</xdr:row>
      <xdr:rowOff>180975</xdr:rowOff>
    </xdr:from>
    <xdr:to>
      <xdr:col>11</xdr:col>
      <xdr:colOff>219075</xdr:colOff>
      <xdr:row>9</xdr:row>
      <xdr:rowOff>257175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09875" y="2314575"/>
          <a:ext cx="342900" cy="34290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123825</xdr:colOff>
      <xdr:row>8</xdr:row>
      <xdr:rowOff>180975</xdr:rowOff>
    </xdr:from>
    <xdr:to>
      <xdr:col>27</xdr:col>
      <xdr:colOff>200025</xdr:colOff>
      <xdr:row>9</xdr:row>
      <xdr:rowOff>257175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58025" y="2314575"/>
          <a:ext cx="342900" cy="3429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142875</xdr:colOff>
      <xdr:row>19</xdr:row>
      <xdr:rowOff>133350</xdr:rowOff>
    </xdr:from>
    <xdr:to>
      <xdr:col>9</xdr:col>
      <xdr:colOff>238125</xdr:colOff>
      <xdr:row>20</xdr:row>
      <xdr:rowOff>238125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276475" y="5200650"/>
          <a:ext cx="361950" cy="3714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161925</xdr:colOff>
      <xdr:row>19</xdr:row>
      <xdr:rowOff>180975</xdr:rowOff>
    </xdr:from>
    <xdr:to>
      <xdr:col>25</xdr:col>
      <xdr:colOff>257175</xdr:colOff>
      <xdr:row>21</xdr:row>
      <xdr:rowOff>19050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62725" y="5248275"/>
          <a:ext cx="361950" cy="3714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12</xdr:row>
      <xdr:rowOff>171450</xdr:rowOff>
    </xdr:from>
    <xdr:to>
      <xdr:col>8</xdr:col>
      <xdr:colOff>219075</xdr:colOff>
      <xdr:row>14</xdr:row>
      <xdr:rowOff>19050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38350" y="3371850"/>
          <a:ext cx="314325" cy="3810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190500</xdr:colOff>
      <xdr:row>12</xdr:row>
      <xdr:rowOff>200025</xdr:rowOff>
    </xdr:from>
    <xdr:to>
      <xdr:col>24</xdr:col>
      <xdr:colOff>238125</xdr:colOff>
      <xdr:row>14</xdr:row>
      <xdr:rowOff>47625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24600" y="3400425"/>
          <a:ext cx="314325" cy="3810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14</xdr:row>
      <xdr:rowOff>171450</xdr:rowOff>
    </xdr:from>
    <xdr:to>
      <xdr:col>9</xdr:col>
      <xdr:colOff>247650</xdr:colOff>
      <xdr:row>16</xdr:row>
      <xdr:rowOff>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86000" y="3905250"/>
          <a:ext cx="361950" cy="3619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114300</xdr:colOff>
      <xdr:row>14</xdr:row>
      <xdr:rowOff>209550</xdr:rowOff>
    </xdr:from>
    <xdr:to>
      <xdr:col>25</xdr:col>
      <xdr:colOff>209550</xdr:colOff>
      <xdr:row>16</xdr:row>
      <xdr:rowOff>38100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515100" y="3943350"/>
          <a:ext cx="3619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114300</xdr:colOff>
      <xdr:row>7</xdr:row>
      <xdr:rowOff>76200</xdr:rowOff>
    </xdr:from>
    <xdr:to>
      <xdr:col>12</xdr:col>
      <xdr:colOff>200025</xdr:colOff>
      <xdr:row>8</xdr:row>
      <xdr:rowOff>171450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048000" y="1943100"/>
          <a:ext cx="352425" cy="36195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123825</xdr:colOff>
      <xdr:row>7</xdr:row>
      <xdr:rowOff>114300</xdr:rowOff>
    </xdr:from>
    <xdr:to>
      <xdr:col>28</xdr:col>
      <xdr:colOff>209550</xdr:colOff>
      <xdr:row>8</xdr:row>
      <xdr:rowOff>209550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324725" y="1981200"/>
          <a:ext cx="352425" cy="3619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104775</xdr:colOff>
      <xdr:row>23</xdr:row>
      <xdr:rowOff>190500</xdr:rowOff>
    </xdr:from>
    <xdr:to>
      <xdr:col>12</xdr:col>
      <xdr:colOff>180975</xdr:colOff>
      <xdr:row>24</xdr:row>
      <xdr:rowOff>219075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038475" y="6324600"/>
          <a:ext cx="342900" cy="29527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133350</xdr:colOff>
      <xdr:row>23</xdr:row>
      <xdr:rowOff>219075</xdr:rowOff>
    </xdr:from>
    <xdr:to>
      <xdr:col>28</xdr:col>
      <xdr:colOff>209550</xdr:colOff>
      <xdr:row>24</xdr:row>
      <xdr:rowOff>247650</xdr:rowOff>
    </xdr:to>
    <xdr:pic>
      <xdr:nvPicPr>
        <xdr:cNvPr id="1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334250" y="6353175"/>
          <a:ext cx="342900" cy="2952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180976</xdr:colOff>
      <xdr:row>4</xdr:row>
      <xdr:rowOff>66675</xdr:rowOff>
    </xdr:from>
    <xdr:to>
      <xdr:col>15</xdr:col>
      <xdr:colOff>104776</xdr:colOff>
      <xdr:row>5</xdr:row>
      <xdr:rowOff>246158</xdr:rowOff>
    </xdr:to>
    <xdr:pic>
      <xdr:nvPicPr>
        <xdr:cNvPr id="1046" name="Picture 22" descr="E:\Документы Аллы 2011-2012\Портфолио 2011-2012\Портфолио ученика 2012\документы  EXCEL\book_excel\files\1.html5.jpg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48076" y="1133475"/>
          <a:ext cx="457200" cy="446183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219076</xdr:colOff>
      <xdr:row>4</xdr:row>
      <xdr:rowOff>76200</xdr:rowOff>
    </xdr:from>
    <xdr:to>
      <xdr:col>31</xdr:col>
      <xdr:colOff>142876</xdr:colOff>
      <xdr:row>5</xdr:row>
      <xdr:rowOff>255683</xdr:rowOff>
    </xdr:to>
    <xdr:pic>
      <xdr:nvPicPr>
        <xdr:cNvPr id="17" name="Picture 22" descr="E:\Документы Аллы 2011-2012\Портфолио 2011-2012\Портфолио ученика 2012\документы  EXCEL\book_excel\files\1.html5.jpg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953376" y="1143000"/>
          <a:ext cx="457200" cy="446183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0</xdr:row>
      <xdr:rowOff>190500</xdr:rowOff>
    </xdr:from>
    <xdr:to>
      <xdr:col>8</xdr:col>
      <xdr:colOff>257175</xdr:colOff>
      <xdr:row>10</xdr:row>
      <xdr:rowOff>123825</xdr:rowOff>
    </xdr:to>
    <xdr:sp macro="" textlink="">
      <xdr:nvSpPr>
        <xdr:cNvPr id="18" name="Загнутый угол 17"/>
        <xdr:cNvSpPr/>
      </xdr:nvSpPr>
      <xdr:spPr>
        <a:xfrm>
          <a:off x="295275" y="190500"/>
          <a:ext cx="2095500" cy="2600325"/>
        </a:xfrm>
        <a:prstGeom prst="foldedCorne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ru-RU" sz="1400" b="1">
              <a:solidFill>
                <a:schemeClr val="accent6">
                  <a:lumMod val="75000"/>
                </a:schemeClr>
              </a:solidFill>
            </a:rPr>
            <a:t>Кроссворд.</a:t>
          </a:r>
          <a:r>
            <a:rPr lang="ru-RU" sz="1400" b="1" baseline="0">
              <a:solidFill>
                <a:schemeClr val="accent6">
                  <a:lumMod val="75000"/>
                </a:schemeClr>
              </a:solidFill>
            </a:rPr>
            <a:t> </a:t>
          </a:r>
          <a:endParaRPr lang="ru-RU" sz="1400" b="1">
            <a:solidFill>
              <a:schemeClr val="accent6">
                <a:lumMod val="75000"/>
              </a:schemeClr>
            </a:solidFill>
          </a:endParaRPr>
        </a:p>
        <a:p>
          <a:pPr algn="ctr"/>
          <a:r>
            <a:rPr lang="ru-RU" sz="1400"/>
            <a:t>Заполните левую</a:t>
          </a:r>
          <a:r>
            <a:rPr lang="ru-RU" sz="1400" baseline="0"/>
            <a:t> сетку кроссворда, правая сетка будет служить результатом проверки.</a:t>
          </a:r>
          <a:endParaRPr lang="ru-RU" sz="12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J7:AP25"/>
  <sheetViews>
    <sheetView tabSelected="1" workbookViewId="0">
      <selection activeCell="S6" sqref="S6"/>
    </sheetView>
  </sheetViews>
  <sheetFormatPr defaultColWidth="4" defaultRowHeight="21"/>
  <cols>
    <col min="1" max="16384" width="4" style="2"/>
  </cols>
  <sheetData>
    <row r="7" spans="10:42">
      <c r="O7" s="3"/>
      <c r="AE7" s="3" t="str">
        <f>IF(O7="э","+"," ")</f>
        <v xml:space="preserve"> </v>
      </c>
    </row>
    <row r="8" spans="10:42">
      <c r="O8" s="3"/>
      <c r="AE8" s="3" t="str">
        <f>IF(O8="л","+"," ")</f>
        <v xml:space="preserve"> </v>
      </c>
    </row>
    <row r="9" spans="10:42">
      <c r="N9" s="4"/>
      <c r="O9" s="3"/>
      <c r="P9" s="5"/>
      <c r="Q9" s="3"/>
      <c r="R9" s="3"/>
      <c r="S9" s="3"/>
      <c r="AD9" s="4" t="str">
        <f>IF(N9="п","+"," ")</f>
        <v xml:space="preserve"> </v>
      </c>
      <c r="AE9" s="3" t="str">
        <f>IF(O9="е","+"," ")</f>
        <v xml:space="preserve"> </v>
      </c>
      <c r="AF9" s="5" t="str">
        <f>IF(P9="ч","+"," ")</f>
        <v xml:space="preserve"> </v>
      </c>
      <c r="AG9" s="3" t="str">
        <f>IF(Q9="а","+"," ")</f>
        <v xml:space="preserve"> </v>
      </c>
      <c r="AH9" s="3" t="str">
        <f>IF(R9="т","+"," ")</f>
        <v xml:space="preserve"> </v>
      </c>
      <c r="AI9" s="3" t="str">
        <f>IF(S9="ь","+"," ")</f>
        <v xml:space="preserve"> </v>
      </c>
    </row>
    <row r="10" spans="10:42">
      <c r="M10" s="3"/>
      <c r="N10" s="4"/>
      <c r="O10" s="3"/>
      <c r="P10" s="5"/>
      <c r="Q10" s="3"/>
      <c r="R10" s="3"/>
      <c r="S10" s="3"/>
      <c r="AC10" s="3" t="str">
        <f>IF(M10="о","+"," ")</f>
        <v xml:space="preserve"> </v>
      </c>
      <c r="AD10" s="4" t="str">
        <f>IF(N10="т","+"," ")</f>
        <v xml:space="preserve"> </v>
      </c>
      <c r="AE10" s="3" t="str">
        <f>IF(O10="к","+"," ")</f>
        <v xml:space="preserve"> </v>
      </c>
      <c r="AF10" s="5" t="str">
        <f>IF(P10="р","+"," ")</f>
        <v xml:space="preserve"> </v>
      </c>
      <c r="AG10" s="3" t="str">
        <f>IF(Q10="ы","+"," ")</f>
        <v xml:space="preserve"> </v>
      </c>
      <c r="AH10" s="3" t="str">
        <f>IF(R10="т","+"," ")</f>
        <v xml:space="preserve"> </v>
      </c>
      <c r="AI10" s="3" t="str">
        <f>IF(S10="ь","+"," ")</f>
        <v xml:space="preserve"> </v>
      </c>
    </row>
    <row r="11" spans="10:42">
      <c r="O11" s="3"/>
      <c r="AE11" s="3" t="str">
        <f>IF(O11="т","+"," ")</f>
        <v xml:space="preserve"> </v>
      </c>
    </row>
    <row r="12" spans="10:42">
      <c r="O12" s="3"/>
      <c r="AE12" s="3" t="str">
        <f>IF(O12="р","+"," ")</f>
        <v xml:space="preserve"> </v>
      </c>
    </row>
    <row r="13" spans="10:42">
      <c r="N13" s="6"/>
      <c r="O13" s="3"/>
      <c r="P13" s="7"/>
      <c r="Q13" s="8"/>
      <c r="R13" s="8"/>
      <c r="S13" s="3"/>
      <c r="T13" s="3"/>
      <c r="AD13" s="6" t="str">
        <f>IF(N13="с","+"," ")</f>
        <v xml:space="preserve"> </v>
      </c>
      <c r="AE13" s="3" t="str">
        <f>IF(O13="о","+"," ")</f>
        <v xml:space="preserve"> </v>
      </c>
      <c r="AF13" s="7" t="str">
        <f>IF(P13="з","+"," ")</f>
        <v xml:space="preserve"> </v>
      </c>
      <c r="AG13" s="8" t="str">
        <f>IF(Q13="д","+"," ")</f>
        <v xml:space="preserve"> </v>
      </c>
      <c r="AH13" s="8" t="str">
        <f>IF(R13="а","+"," ")</f>
        <v xml:space="preserve"> </v>
      </c>
      <c r="AI13" s="3" t="str">
        <f>IF(S13="т","+"," ")</f>
        <v xml:space="preserve"> </v>
      </c>
      <c r="AJ13" s="3" t="str">
        <f>IF(T13="ь","+"," ")</f>
        <v xml:space="preserve"> </v>
      </c>
    </row>
    <row r="14" spans="10:42">
      <c r="J14" s="3"/>
      <c r="K14" s="3"/>
      <c r="L14" s="3"/>
      <c r="M14" s="3"/>
      <c r="N14" s="4"/>
      <c r="O14" s="3"/>
      <c r="P14" s="5"/>
      <c r="Q14" s="3"/>
      <c r="R14" s="3"/>
      <c r="Z14" s="3" t="str">
        <f>IF(J14="с","+"," ")</f>
        <v xml:space="preserve"> </v>
      </c>
      <c r="AA14" s="3" t="str">
        <f>IF(K14="о","+"," ")</f>
        <v xml:space="preserve"> </v>
      </c>
      <c r="AB14" s="3" t="str">
        <f>IF(L14="х","+"," ")</f>
        <v xml:space="preserve"> </v>
      </c>
      <c r="AC14" s="3" t="str">
        <f>IF(M14="р","+"," ")</f>
        <v xml:space="preserve"> </v>
      </c>
      <c r="AD14" s="4" t="str">
        <f>IF(N14="а","+"," ")</f>
        <v xml:space="preserve"> </v>
      </c>
      <c r="AE14" s="3" t="str">
        <f>IF(O14="н","+"," ")</f>
        <v xml:space="preserve"> </v>
      </c>
      <c r="AF14" s="5" t="str">
        <f>IF(P14="и","+"," ")</f>
        <v xml:space="preserve"> </v>
      </c>
      <c r="AG14" s="3" t="str">
        <f>IF(Q14="т","+"," ")</f>
        <v xml:space="preserve"> </v>
      </c>
      <c r="AH14" s="3" t="str">
        <f>IF(R14="ь","+"," ")</f>
        <v xml:space="preserve"> </v>
      </c>
    </row>
    <row r="15" spans="10:42">
      <c r="O15" s="3"/>
      <c r="AE15" s="3" t="str">
        <f>IF(O15="н","+"," ")</f>
        <v xml:space="preserve"> </v>
      </c>
    </row>
    <row r="16" spans="10:42">
      <c r="K16" s="3"/>
      <c r="L16" s="3"/>
      <c r="M16" s="3"/>
      <c r="N16" s="4"/>
      <c r="O16" s="3"/>
      <c r="P16" s="5"/>
      <c r="Q16" s="3"/>
      <c r="R16" s="3"/>
      <c r="S16" s="3"/>
      <c r="T16" s="1"/>
      <c r="U16" s="3"/>
      <c r="V16" s="3"/>
      <c r="W16" s="3"/>
      <c r="AA16" s="3" t="str">
        <f>IF(K16="с","+"," ")</f>
        <v xml:space="preserve"> </v>
      </c>
      <c r="AB16" s="3" t="str">
        <f>IF(L16="о","+"," ")</f>
        <v xml:space="preserve"> </v>
      </c>
      <c r="AC16" s="3" t="str">
        <f>IF(M16="х","+"," ")</f>
        <v xml:space="preserve"> </v>
      </c>
      <c r="AD16" s="4" t="str">
        <f>IF(N16="р","+"," ")</f>
        <v xml:space="preserve"> </v>
      </c>
      <c r="AE16" s="3" t="str">
        <f>IF(O16="а","+"," ")</f>
        <v xml:space="preserve"> </v>
      </c>
      <c r="AF16" s="5" t="str">
        <f>IF(P16="н","+"," ")</f>
        <v xml:space="preserve"> </v>
      </c>
      <c r="AG16" s="3" t="str">
        <f>IF(Q16="и","+"," ")</f>
        <v xml:space="preserve"> </v>
      </c>
      <c r="AH16" s="3" t="str">
        <f>IF(R16="т","+"," ")</f>
        <v xml:space="preserve"> </v>
      </c>
      <c r="AI16" s="3" t="str">
        <f>IF(S16="ь","+"," ")</f>
        <v xml:space="preserve"> </v>
      </c>
      <c r="AJ16" s="1" t="str">
        <f t="shared" ref="AJ16:AP16" si="0">IF(T16="с","+"," ")</f>
        <v xml:space="preserve"> </v>
      </c>
      <c r="AK16" s="3" t="str">
        <f>IF(U16="к","+"," ")</f>
        <v xml:space="preserve"> </v>
      </c>
      <c r="AL16" s="3" t="str">
        <f>IF(J14="с","+"," ")</f>
        <v xml:space="preserve"> </v>
      </c>
      <c r="AM16" s="3" t="str">
        <f>IF(W16="к","+"," ")</f>
        <v xml:space="preserve"> </v>
      </c>
      <c r="AN16" s="2" t="str">
        <f t="shared" si="0"/>
        <v xml:space="preserve"> </v>
      </c>
      <c r="AO16" s="2" t="str">
        <f t="shared" si="0"/>
        <v xml:space="preserve"> </v>
      </c>
      <c r="AP16" s="2" t="str">
        <f t="shared" si="0"/>
        <v xml:space="preserve"> </v>
      </c>
    </row>
    <row r="17" spans="11:39">
      <c r="O17" s="3"/>
      <c r="AE17" s="3" t="str">
        <f>IF(O17="я","+"," ")</f>
        <v xml:space="preserve"> </v>
      </c>
    </row>
    <row r="18" spans="11:39">
      <c r="O18" s="1"/>
      <c r="AE18" s="1" t="str">
        <f t="shared" ref="AE18:AE20" si="1">IF(O18="а","+"," ")</f>
        <v xml:space="preserve"> </v>
      </c>
    </row>
    <row r="19" spans="11:39">
      <c r="O19" s="3"/>
      <c r="AE19" s="3" t="str">
        <f>IF(O19="т","+"," ")</f>
        <v xml:space="preserve"> </v>
      </c>
    </row>
    <row r="20" spans="11:39">
      <c r="O20" s="3"/>
      <c r="AE20" s="3" t="str">
        <f t="shared" si="1"/>
        <v xml:space="preserve"> </v>
      </c>
    </row>
    <row r="21" spans="11:39">
      <c r="K21" s="3"/>
      <c r="L21" s="3"/>
      <c r="M21" s="3"/>
      <c r="N21" s="4"/>
      <c r="O21" s="3"/>
      <c r="P21" s="5"/>
      <c r="Q21" s="3"/>
      <c r="R21" s="3"/>
      <c r="S21" s="3"/>
      <c r="T21" s="3"/>
      <c r="U21" s="3"/>
      <c r="V21" s="3"/>
      <c r="W21" s="3"/>
      <c r="AA21" s="3" t="str">
        <f>IF(K21="п","+"," ")</f>
        <v xml:space="preserve"> </v>
      </c>
      <c r="AB21" s="3" t="str">
        <f>IF(L21="р","+"," ")</f>
        <v xml:space="preserve"> </v>
      </c>
      <c r="AC21" s="3" t="str">
        <f>IF(M21="е","+"," ")</f>
        <v xml:space="preserve"> </v>
      </c>
      <c r="AD21" s="4" t="str">
        <f>IF(N21="о","+"," ")</f>
        <v xml:space="preserve"> </v>
      </c>
      <c r="AE21" s="3" t="str">
        <f>IF(O21="б","+"," ")</f>
        <v xml:space="preserve"> </v>
      </c>
      <c r="AF21" s="5" t="str">
        <f>IF(P21="р","+"," ")</f>
        <v xml:space="preserve"> </v>
      </c>
      <c r="AG21" s="3" t="str">
        <f>IF(Q21="а","+"," ")</f>
        <v xml:space="preserve"> </v>
      </c>
      <c r="AH21" s="3" t="str">
        <f>IF(R21="з","+"," ")</f>
        <v xml:space="preserve"> </v>
      </c>
      <c r="AI21" s="3" t="str">
        <f>IF(S21="о","+"," ")</f>
        <v xml:space="preserve"> </v>
      </c>
      <c r="AJ21" s="3" t="str">
        <f>IF(T21="в","+"," ")</f>
        <v xml:space="preserve"> </v>
      </c>
      <c r="AK21" s="3" t="str">
        <f>IF(U21="а","+"," ")</f>
        <v xml:space="preserve"> </v>
      </c>
      <c r="AL21" s="3" t="str">
        <f>IF(V21="т","+"," ")</f>
        <v xml:space="preserve"> </v>
      </c>
      <c r="AM21" s="3" t="str">
        <f>IF(W21="ь","+"," ")</f>
        <v xml:space="preserve"> </v>
      </c>
    </row>
    <row r="22" spans="11:39">
      <c r="O22" s="3"/>
      <c r="AE22" s="3" t="str">
        <f>IF(O22="л","+"," ")</f>
        <v xml:space="preserve"> </v>
      </c>
    </row>
    <row r="23" spans="11:39">
      <c r="O23" s="3"/>
      <c r="AE23" s="3" t="str">
        <f>IF(O23="и","+"," ")</f>
        <v xml:space="preserve"> </v>
      </c>
    </row>
    <row r="24" spans="11:39">
      <c r="O24" s="3"/>
      <c r="AE24" s="3" t="str">
        <f>IF(O24="ц","+"," ")</f>
        <v xml:space="preserve"> </v>
      </c>
    </row>
    <row r="25" spans="11:39">
      <c r="N25" s="4"/>
      <c r="O25" s="3"/>
      <c r="P25" s="5"/>
      <c r="Q25" s="3"/>
      <c r="R25" s="3"/>
      <c r="S25" s="3"/>
      <c r="T25" s="3"/>
      <c r="AD25" s="4" t="str">
        <f>IF(N25="з","+"," ")</f>
        <v xml:space="preserve"> </v>
      </c>
      <c r="AE25" s="3" t="str">
        <f>IF(O25="а","+"," ")</f>
        <v xml:space="preserve"> </v>
      </c>
      <c r="AF25" s="5" t="str">
        <f>IF(P25="к","+"," ")</f>
        <v xml:space="preserve"> </v>
      </c>
      <c r="AG25" s="3" t="str">
        <f>IF(Q25="р","+"," ")</f>
        <v xml:space="preserve"> </v>
      </c>
      <c r="AH25" s="3" t="str">
        <f>IF(R25="ы","+"," ")</f>
        <v xml:space="preserve"> </v>
      </c>
      <c r="AI25" s="3" t="str">
        <f>IF(S25="т","+"," ")</f>
        <v xml:space="preserve"> </v>
      </c>
      <c r="AJ25" s="3" t="str">
        <f>IF(T25="ь","+"," ")</f>
        <v xml:space="preserve"> </v>
      </c>
    </row>
  </sheetData>
  <pageMargins left="0.7" right="0.7" top="0.75" bottom="0.75" header="0.3" footer="0.3"/>
  <ignoredErrors>
    <ignoredError sqref="AE17 AE19 AL16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Кроссворд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2012-02-13T07:07:14Z</dcterms:created>
  <dcterms:modified xsi:type="dcterms:W3CDTF">2012-02-13T07:47:27Z</dcterms:modified>
</cp:coreProperties>
</file>